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114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<sst xmlns="http://schemas.openxmlformats.org/spreadsheetml/2006/main" count="162" uniqueCount="110">
  <si>
    <t>PRIHODI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</si>
  <si>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</si>
  <si>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</si>
  <si>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</si>
  <si>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</si>
  <si>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</si>
  <si>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</si>
  <si>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</si>
  <si>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</si>
  <si>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</si>
  <si>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 xml:space="preserve"> </t>
  </si>
  <si>
    <t>Prihodi od kamata</t>
  </si>
  <si>
    <t>9.</t>
  </si>
  <si>
    <t>11.</t>
  </si>
  <si>
    <t>12.</t>
  </si>
  <si>
    <t>RASHODI</t>
  </si>
  <si>
    <t>14.</t>
  </si>
  <si>
    <t>15.</t>
  </si>
  <si>
    <t>19.</t>
  </si>
  <si>
    <t>20.</t>
  </si>
  <si>
    <t>MZOS</t>
  </si>
  <si>
    <t>GRAD ZADAR</t>
  </si>
  <si>
    <t>SREDST. VL. PRIH.</t>
  </si>
  <si>
    <t>UKUPNO</t>
  </si>
  <si>
    <t>Ukupno prihodi:</t>
  </si>
  <si>
    <t>Plaće za zaposlene</t>
  </si>
  <si>
    <t>Službena putovanja</t>
  </si>
  <si>
    <t>Stručno usavršavanje zaposlenika</t>
  </si>
  <si>
    <t>Uredski materijal i ostali materijalni rashodi</t>
  </si>
  <si>
    <t>Sitni inventar i auto gume</t>
  </si>
  <si>
    <t>Usluge telefona pošte i prijevoza</t>
  </si>
  <si>
    <t>Usluge promidžbe i informiranja</t>
  </si>
  <si>
    <t>Komunalne usluge</t>
  </si>
  <si>
    <t>Računalne usluge</t>
  </si>
  <si>
    <t>Ostale usluge</t>
  </si>
  <si>
    <t>Premije osiguranja</t>
  </si>
  <si>
    <t>Reprezentacija</t>
  </si>
  <si>
    <t>Članarine</t>
  </si>
  <si>
    <t>Ostali nespomenuti rashodi poslovanja</t>
  </si>
  <si>
    <t>Zatezne kamate</t>
  </si>
  <si>
    <t>Zdravstvene usluge</t>
  </si>
  <si>
    <t>Električna energija</t>
  </si>
  <si>
    <t>Jubilarne nagrade</t>
  </si>
  <si>
    <t>Darovi</t>
  </si>
  <si>
    <t>Naknade za prijevoz na posao i s posla</t>
  </si>
  <si>
    <t>Komunikacijska oprema</t>
  </si>
  <si>
    <t>Materijali i sirovine</t>
  </si>
  <si>
    <t>Ukupno rashodi: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</si>
  <si>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</si>
  <si>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</si>
  <si>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</si>
  <si>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</si>
  <si>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</si>
  <si>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</si>
  <si>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</si>
  <si>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</si>
  <si>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</si>
  <si>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</si>
  <si>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34.</t>
  </si>
  <si>
    <t>35.</t>
  </si>
  <si>
    <t>36.</t>
  </si>
  <si>
    <t>37.</t>
  </si>
  <si>
    <t>OSNOVNA GLAZBENA ŠKOLA sv. BENEDIKTA</t>
  </si>
  <si>
    <t>Z A D A R</t>
  </si>
  <si>
    <t>Prihodi od pruženih usluga - Participacija roditelja</t>
  </si>
  <si>
    <t>Prihodi od pruženih usluga - Najam instrumenta</t>
  </si>
  <si>
    <t>Regres za godišnji odmor</t>
  </si>
  <si>
    <t>Rb.</t>
  </si>
  <si>
    <t>KONTO</t>
  </si>
  <si>
    <t>O  P  I  S</t>
  </si>
  <si>
    <t>Bankarske usluge i usluge platnog prometa</t>
  </si>
  <si>
    <t>Ugovori o djelu - vanjski suradnici</t>
  </si>
  <si>
    <t>Glazbena oprema</t>
  </si>
  <si>
    <t>Knjige u knjižnicama</t>
  </si>
  <si>
    <t>Zakupnine i najamnine</t>
  </si>
  <si>
    <t>Pristojbe i naknade</t>
  </si>
  <si>
    <t>Preneseni prihodi iz ranijih godina</t>
  </si>
  <si>
    <t>Uredska oprema i namještaj (računalna oprema)</t>
  </si>
  <si>
    <t>Planirani višak:</t>
  </si>
  <si>
    <t>Donacije</t>
  </si>
  <si>
    <t>41311-2</t>
  </si>
  <si>
    <t>Amortizacija</t>
  </si>
  <si>
    <t>Usluge tek. i inv. Održ. - radovi u objektu Škole</t>
  </si>
  <si>
    <t>Prih. iz pror. za finan. rash. Posl. - za materijalne troškove</t>
  </si>
  <si>
    <t>Prih. iz pror. za finan. rash. posl. - Plaće i nakn. za zaposlene</t>
  </si>
  <si>
    <t>Doprinos za zdravstvo</t>
  </si>
  <si>
    <t>Naknade ostalih troškova</t>
  </si>
  <si>
    <t>Grafičke usluge</t>
  </si>
  <si>
    <t>Materijal za potrebe nastave</t>
  </si>
  <si>
    <t>Klasa:</t>
  </si>
  <si>
    <t>Urbroj</t>
  </si>
  <si>
    <t>Ravnatelj:</t>
  </si>
  <si>
    <t>Igor Cecić, prof</t>
  </si>
  <si>
    <t>Ljetna škola klarineta</t>
  </si>
  <si>
    <t>Intelektualne usluge</t>
  </si>
  <si>
    <t>Ostali nenavedeni rashodi za zaposlene - božićnica - uskrs.</t>
  </si>
  <si>
    <t>FINANCIJSKI PLAN ZA 2020 .g.</t>
  </si>
  <si>
    <t>Zadar,  studeni  2019.g.</t>
  </si>
  <si>
    <t>13.</t>
  </si>
  <si>
    <t>16.</t>
  </si>
  <si>
    <t>17.</t>
  </si>
  <si>
    <t>18.</t>
  </si>
  <si>
    <t>22.</t>
  </si>
  <si>
    <t>31.</t>
  </si>
  <si>
    <t>33.</t>
  </si>
  <si>
    <t>38.</t>
  </si>
  <si>
    <t>39.</t>
  </si>
  <si>
    <t>40.</t>
  </si>
  <si>
    <t>41.</t>
  </si>
  <si>
    <t>42.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</si>
</sst>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</numFmts>
  <fonts count="38">
    <font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33" borderId="10" xfId="0" applyNumberFormat="1" applyFont="1" applyFill="1" applyBorder="1" applyAlignment="1">
      <alignment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33" borderId="16" xfId="0" applyNumberFormat="1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75"/>
  <sheetViews>
    <sheetView tabSelected="1" zoomScale="120" zoomScaleNormal="120" zoomScalePageLayoutView="0" workbookViewId="0" topLeftCell="A27">
      <selection activeCell="O64" sqref="O64"/>
    </sheetView>
  </sheetViews>
  <sheetFormatPr defaultColWidth="9.140625" defaultRowHeight="12.75"/>
  <cols>
    <col min="1" max="1" width="4.00390625" style="2" customWidth="1"/>
    <col min="2" max="2" width="8.00390625" style="2" customWidth="1"/>
    <col min="3" max="3" width="7.140625" style="2" customWidth="1"/>
    <col min="4" max="6" width="9.140625" style="2" customWidth="1"/>
    <col min="7" max="7" width="6.00390625" style="2" customWidth="1"/>
    <col min="8" max="8" width="7.421875" style="2" hidden="1" customWidth="1"/>
    <col min="9" max="9" width="6.00390625" style="2" customWidth="1"/>
    <col min="10" max="10" width="11.140625" style="2" customWidth="1"/>
    <col min="11" max="11" width="9.57421875" style="2" customWidth="1"/>
    <col min="12" max="12" width="12.140625" style="2" customWidth="1"/>
    <col min="13" max="13" width="1.7109375" style="2" customWidth="1"/>
    <col min="14" max="14" width="11.7109375" style="2" bestFit="1" customWidth="1"/>
    <col min="15" max="15" width="15.421875" style="2" customWidth="1"/>
    <col min="16" max="16384" width="9.140625" style="2" customWidth="1"/>
  </cols>
  <sheetData>
    <row r="2" ht="12">
      <c r="A2" s="1" t="s">
        <v>62</v>
      </c>
    </row>
    <row r="3" ht="12">
      <c r="A3" s="1" t="s">
        <v>63</v>
      </c>
    </row>
    <row r="5" spans="1:5" ht="12.75">
      <c r="A5" s="41" t="s">
        <v>96</v>
      </c>
      <c r="B5" s="42"/>
      <c r="C5" s="42"/>
      <c r="D5" s="42"/>
      <c r="E5" s="42"/>
    </row>
    <row r="7" ht="12">
      <c r="A7" s="1" t="s">
        <v>0</v>
      </c>
    </row>
    <row r="8" spans="1:14" ht="24">
      <c r="A8" s="4" t="s">
        <v>67</v>
      </c>
      <c r="B8" s="5" t="s">
        <v>68</v>
      </c>
      <c r="C8" s="37" t="s">
        <v>69</v>
      </c>
      <c r="D8" s="38"/>
      <c r="E8" s="38"/>
      <c r="F8" s="38"/>
      <c r="G8" s="38"/>
      <c r="H8" s="38"/>
      <c r="I8" s="38"/>
      <c r="J8" s="5" t="s">
        <v>20</v>
      </c>
      <c r="K8" s="6" t="s">
        <v>21</v>
      </c>
      <c r="L8" s="6" t="s">
        <v>22</v>
      </c>
      <c r="M8" s="5"/>
      <c r="N8" s="5" t="s">
        <v>23</v>
      </c>
    </row>
    <row r="9" spans="1:14" ht="12">
      <c r="A9" s="4"/>
      <c r="B9" s="15"/>
      <c r="C9" s="16"/>
      <c r="D9" s="16"/>
      <c r="E9" s="16"/>
      <c r="F9" s="16"/>
      <c r="G9" s="16"/>
      <c r="H9" s="16"/>
      <c r="I9" s="16"/>
      <c r="J9" s="15"/>
      <c r="K9" s="16"/>
      <c r="L9" s="16"/>
      <c r="M9" s="17"/>
      <c r="N9" s="4"/>
    </row>
    <row r="10" spans="1:14" ht="12">
      <c r="A10" s="4" t="s">
        <v>1</v>
      </c>
      <c r="B10" s="9">
        <v>3413</v>
      </c>
      <c r="C10" s="26" t="s">
        <v>11</v>
      </c>
      <c r="D10" s="27"/>
      <c r="E10" s="16"/>
      <c r="F10" s="16"/>
      <c r="G10" s="16"/>
      <c r="H10" s="16"/>
      <c r="I10" s="16"/>
      <c r="J10" s="7"/>
      <c r="K10" s="7"/>
      <c r="L10" s="33">
        <v>60</v>
      </c>
      <c r="M10" s="21"/>
      <c r="N10" s="8">
        <f aca="true" t="shared" si="0" ref="N10:N18">SUM(J10:L10)</f>
        <v>60</v>
      </c>
    </row>
    <row r="11" spans="1:14" ht="12">
      <c r="A11" s="4" t="s">
        <v>2</v>
      </c>
      <c r="B11" s="9">
        <v>31121</v>
      </c>
      <c r="C11" s="15" t="s">
        <v>64</v>
      </c>
      <c r="D11" s="16"/>
      <c r="E11" s="16"/>
      <c r="F11" s="16"/>
      <c r="G11" s="16"/>
      <c r="H11" s="16"/>
      <c r="I11" s="16"/>
      <c r="J11" s="7"/>
      <c r="K11" s="7"/>
      <c r="L11" s="33">
        <v>202000</v>
      </c>
      <c r="M11" s="22"/>
      <c r="N11" s="8">
        <f t="shared" si="0"/>
        <v>202000</v>
      </c>
    </row>
    <row r="12" spans="1:14" ht="12">
      <c r="A12" s="4" t="s">
        <v>3</v>
      </c>
      <c r="B12" s="9">
        <v>31121</v>
      </c>
      <c r="C12" s="15" t="s">
        <v>65</v>
      </c>
      <c r="D12" s="16"/>
      <c r="E12" s="16"/>
      <c r="F12" s="16"/>
      <c r="G12" s="16"/>
      <c r="H12" s="16"/>
      <c r="I12" s="16"/>
      <c r="J12" s="7"/>
      <c r="K12" s="7"/>
      <c r="L12" s="33">
        <v>15000</v>
      </c>
      <c r="M12" s="22"/>
      <c r="N12" s="8">
        <f t="shared" si="0"/>
        <v>15000</v>
      </c>
    </row>
    <row r="13" spans="1:14" ht="12">
      <c r="A13" s="4" t="s">
        <v>4</v>
      </c>
      <c r="B13" s="9">
        <v>321111</v>
      </c>
      <c r="C13" s="15" t="s">
        <v>84</v>
      </c>
      <c r="D13" s="16"/>
      <c r="E13" s="16"/>
      <c r="F13" s="16"/>
      <c r="G13" s="16"/>
      <c r="H13" s="16"/>
      <c r="I13" s="16"/>
      <c r="J13" s="7">
        <v>1967000</v>
      </c>
      <c r="K13" s="7"/>
      <c r="L13" s="7">
        <v>0</v>
      </c>
      <c r="M13" s="22"/>
      <c r="N13" s="8">
        <f t="shared" si="0"/>
        <v>1967000</v>
      </c>
    </row>
    <row r="14" spans="1:14" ht="12">
      <c r="A14" s="4" t="s">
        <v>5</v>
      </c>
      <c r="B14" s="9">
        <v>33111</v>
      </c>
      <c r="C14" s="15" t="s">
        <v>83</v>
      </c>
      <c r="D14" s="16"/>
      <c r="E14" s="16"/>
      <c r="F14" s="16"/>
      <c r="G14" s="16"/>
      <c r="H14" s="16"/>
      <c r="I14" s="16"/>
      <c r="J14" s="7"/>
      <c r="K14" s="33">
        <v>110400</v>
      </c>
      <c r="L14" s="7"/>
      <c r="M14" s="22"/>
      <c r="N14" s="8">
        <f t="shared" si="0"/>
        <v>110400</v>
      </c>
    </row>
    <row r="15" spans="1:14" ht="12">
      <c r="A15" s="4" t="s">
        <v>6</v>
      </c>
      <c r="B15" s="9">
        <v>31123</v>
      </c>
      <c r="C15" s="15" t="s">
        <v>93</v>
      </c>
      <c r="D15" s="16"/>
      <c r="E15" s="16"/>
      <c r="F15" s="16"/>
      <c r="G15" s="16"/>
      <c r="H15" s="16"/>
      <c r="I15" s="16"/>
      <c r="J15" s="7"/>
      <c r="K15" s="7" t="s">
        <v>10</v>
      </c>
      <c r="L15" s="7">
        <v>0</v>
      </c>
      <c r="M15" s="22"/>
      <c r="N15" s="8">
        <f t="shared" si="0"/>
        <v>0</v>
      </c>
    </row>
    <row r="16" spans="1:14" ht="12.75">
      <c r="A16" s="4" t="s">
        <v>7</v>
      </c>
      <c r="B16" s="9">
        <v>5</v>
      </c>
      <c r="C16" s="39" t="s">
        <v>76</v>
      </c>
      <c r="D16" s="40"/>
      <c r="E16" s="40"/>
      <c r="F16" s="40"/>
      <c r="G16" s="16"/>
      <c r="H16" s="16"/>
      <c r="I16" s="16"/>
      <c r="J16" s="7"/>
      <c r="K16" s="7"/>
      <c r="L16" s="7">
        <v>650000</v>
      </c>
      <c r="M16" s="22"/>
      <c r="N16" s="8">
        <f t="shared" si="0"/>
        <v>650000</v>
      </c>
    </row>
    <row r="17" spans="1:14" ht="12">
      <c r="A17" s="15"/>
      <c r="B17" s="18"/>
      <c r="C17" s="16" t="s">
        <v>10</v>
      </c>
      <c r="D17" s="16"/>
      <c r="E17" s="16"/>
      <c r="F17" s="16"/>
      <c r="G17" s="16"/>
      <c r="H17" s="16"/>
      <c r="I17" s="16"/>
      <c r="J17" s="7"/>
      <c r="K17" s="7"/>
      <c r="L17" s="7">
        <v>0</v>
      </c>
      <c r="M17" s="22"/>
      <c r="N17" s="8">
        <f t="shared" si="0"/>
        <v>0</v>
      </c>
    </row>
    <row r="18" spans="1:14" ht="12">
      <c r="A18" s="15"/>
      <c r="B18" s="16"/>
      <c r="C18" s="18" t="s">
        <v>24</v>
      </c>
      <c r="D18" s="18"/>
      <c r="E18" s="18"/>
      <c r="F18" s="18"/>
      <c r="G18" s="18"/>
      <c r="H18" s="18"/>
      <c r="I18" s="18"/>
      <c r="J18" s="8">
        <f>SUM(J13:J17)</f>
        <v>1967000</v>
      </c>
      <c r="K18" s="8">
        <f>SUM(K10:K16)</f>
        <v>110400</v>
      </c>
      <c r="L18" s="8">
        <f>SUM(L10:L17)</f>
        <v>867060</v>
      </c>
      <c r="M18" s="23"/>
      <c r="N18" s="8">
        <f t="shared" si="0"/>
        <v>2944460</v>
      </c>
    </row>
    <row r="19" spans="1:14" ht="12">
      <c r="A19" s="15"/>
      <c r="B19" s="16"/>
      <c r="C19" s="16"/>
      <c r="D19" s="16"/>
      <c r="E19" s="16"/>
      <c r="F19" s="16"/>
      <c r="G19" s="16"/>
      <c r="H19" s="16"/>
      <c r="I19" s="16"/>
      <c r="J19" s="20"/>
      <c r="K19" s="19"/>
      <c r="L19" s="19"/>
      <c r="M19" s="22"/>
      <c r="N19" s="4"/>
    </row>
    <row r="20" spans="1:14" ht="12">
      <c r="A20" s="10" t="s">
        <v>15</v>
      </c>
      <c r="B20" s="4"/>
      <c r="C20" s="11"/>
      <c r="D20" s="12"/>
      <c r="E20" s="12"/>
      <c r="F20" s="12"/>
      <c r="G20" s="12"/>
      <c r="H20" s="12"/>
      <c r="I20" s="12"/>
      <c r="J20" s="19"/>
      <c r="K20" s="19"/>
      <c r="L20" s="19"/>
      <c r="M20" s="24"/>
      <c r="N20" s="17"/>
    </row>
    <row r="21" spans="1:28" ht="12">
      <c r="A21" s="4"/>
      <c r="B21" s="4"/>
      <c r="C21" s="13"/>
      <c r="D21" s="14"/>
      <c r="E21" s="14"/>
      <c r="F21" s="14"/>
      <c r="G21" s="14"/>
      <c r="H21" s="14"/>
      <c r="I21" s="14"/>
      <c r="J21" s="36"/>
      <c r="K21" s="36"/>
      <c r="L21" s="19"/>
      <c r="M21" s="22"/>
      <c r="N21" s="7"/>
      <c r="O21" s="3"/>
      <c r="P21" s="3"/>
      <c r="Q21" s="34" t="s">
        <v>10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2">
      <c r="A22" s="4" t="s">
        <v>1</v>
      </c>
      <c r="B22" s="28">
        <v>41111</v>
      </c>
      <c r="C22" s="15" t="s">
        <v>25</v>
      </c>
      <c r="D22" s="16"/>
      <c r="E22" s="16"/>
      <c r="F22" s="16"/>
      <c r="G22" s="16"/>
      <c r="H22" s="16"/>
      <c r="I22" s="16"/>
      <c r="J22" s="33">
        <v>1495000</v>
      </c>
      <c r="K22" s="33"/>
      <c r="L22" s="33">
        <v>48600</v>
      </c>
      <c r="M22" s="22"/>
      <c r="N22" s="8">
        <f aca="true" t="shared" si="1" ref="N22:N51">SUM(J22:L22)</f>
        <v>1543600</v>
      </c>
      <c r="O22" s="3"/>
      <c r="P22" s="3" t="s">
        <v>10</v>
      </c>
      <c r="Q22" s="3" t="s">
        <v>10</v>
      </c>
      <c r="R22" s="3" t="s">
        <v>10</v>
      </c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2">
      <c r="A23" s="4" t="s">
        <v>2</v>
      </c>
      <c r="B23" s="28" t="s">
        <v>80</v>
      </c>
      <c r="C23" s="26" t="s">
        <v>85</v>
      </c>
      <c r="D23" s="16"/>
      <c r="E23" s="16"/>
      <c r="F23" s="16"/>
      <c r="G23" s="16"/>
      <c r="H23" s="16"/>
      <c r="I23" s="16"/>
      <c r="J23" s="33">
        <v>247000</v>
      </c>
      <c r="K23" s="33"/>
      <c r="L23" s="33">
        <v>8100</v>
      </c>
      <c r="M23" s="22"/>
      <c r="N23" s="8">
        <f t="shared" si="1"/>
        <v>255100</v>
      </c>
      <c r="O23" s="3"/>
      <c r="P23" s="3" t="s">
        <v>10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2">
      <c r="A24" s="4" t="s">
        <v>3</v>
      </c>
      <c r="B24" s="29">
        <v>41111</v>
      </c>
      <c r="C24" s="15" t="s">
        <v>42</v>
      </c>
      <c r="D24" s="16"/>
      <c r="E24" s="16"/>
      <c r="F24" s="16"/>
      <c r="G24" s="16"/>
      <c r="H24" s="16"/>
      <c r="I24" s="16"/>
      <c r="J24" s="33">
        <v>10000</v>
      </c>
      <c r="K24" s="33"/>
      <c r="L24" s="7"/>
      <c r="M24" s="22"/>
      <c r="N24" s="8">
        <f t="shared" si="1"/>
        <v>10000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2">
      <c r="A25" s="4" t="s">
        <v>4</v>
      </c>
      <c r="B25" s="29">
        <v>41111</v>
      </c>
      <c r="C25" s="15" t="s">
        <v>43</v>
      </c>
      <c r="D25" s="16"/>
      <c r="E25" s="16"/>
      <c r="F25" s="16"/>
      <c r="G25" s="16"/>
      <c r="H25" s="16"/>
      <c r="I25" s="16"/>
      <c r="J25" s="33">
        <v>7000</v>
      </c>
      <c r="K25" s="33"/>
      <c r="L25" s="7"/>
      <c r="M25" s="22"/>
      <c r="N25" s="8">
        <f t="shared" si="1"/>
        <v>7000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2">
      <c r="A26" s="4" t="s">
        <v>5</v>
      </c>
      <c r="B26" s="9">
        <v>41111</v>
      </c>
      <c r="C26" s="15" t="s">
        <v>66</v>
      </c>
      <c r="D26" s="16"/>
      <c r="E26" s="16"/>
      <c r="F26" s="16"/>
      <c r="G26" s="16"/>
      <c r="H26" s="16"/>
      <c r="I26" s="16"/>
      <c r="J26" s="33">
        <v>19000</v>
      </c>
      <c r="K26" s="33"/>
      <c r="L26" s="7"/>
      <c r="M26" s="22"/>
      <c r="N26" s="8">
        <f t="shared" si="1"/>
        <v>19000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2">
      <c r="A27" s="4" t="s">
        <v>6</v>
      </c>
      <c r="B27" s="9">
        <v>41111</v>
      </c>
      <c r="C27" s="15" t="s">
        <v>95</v>
      </c>
      <c r="D27" s="16"/>
      <c r="E27" s="16"/>
      <c r="F27" s="16"/>
      <c r="G27" s="16"/>
      <c r="H27" s="16"/>
      <c r="I27" s="16"/>
      <c r="J27" s="33">
        <v>33000</v>
      </c>
      <c r="K27" s="33"/>
      <c r="L27" s="7" t="s">
        <v>10</v>
      </c>
      <c r="M27" s="22"/>
      <c r="N27" s="8">
        <f t="shared" si="1"/>
        <v>33000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2">
      <c r="A28" s="4" t="s">
        <v>7</v>
      </c>
      <c r="B28" s="9">
        <v>42121</v>
      </c>
      <c r="C28" s="15" t="s">
        <v>44</v>
      </c>
      <c r="D28" s="16"/>
      <c r="E28" s="16"/>
      <c r="F28" s="16"/>
      <c r="G28" s="16"/>
      <c r="H28" s="16"/>
      <c r="I28" s="16"/>
      <c r="J28" s="33">
        <v>55000</v>
      </c>
      <c r="K28" s="33" t="s">
        <v>10</v>
      </c>
      <c r="L28" s="30">
        <v>0</v>
      </c>
      <c r="M28" s="22"/>
      <c r="N28" s="8">
        <f t="shared" si="1"/>
        <v>55000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2">
      <c r="A29" s="4" t="s">
        <v>8</v>
      </c>
      <c r="B29" s="9">
        <v>4211</v>
      </c>
      <c r="C29" s="15" t="s">
        <v>26</v>
      </c>
      <c r="D29" s="16"/>
      <c r="E29" s="16"/>
      <c r="F29" s="16"/>
      <c r="G29" s="16"/>
      <c r="H29" s="16"/>
      <c r="I29" s="16"/>
      <c r="J29" s="33"/>
      <c r="K29" s="33">
        <v>25000</v>
      </c>
      <c r="L29" s="7">
        <v>15500</v>
      </c>
      <c r="M29" s="22"/>
      <c r="N29" s="8">
        <f t="shared" si="1"/>
        <v>40500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2">
      <c r="A30" s="4" t="s">
        <v>12</v>
      </c>
      <c r="B30" s="9">
        <v>4213</v>
      </c>
      <c r="C30" s="15" t="s">
        <v>27</v>
      </c>
      <c r="D30" s="16"/>
      <c r="E30" s="16"/>
      <c r="F30" s="16"/>
      <c r="G30" s="16"/>
      <c r="H30" s="16"/>
      <c r="I30" s="16"/>
      <c r="J30" s="33"/>
      <c r="K30" s="33">
        <v>1000</v>
      </c>
      <c r="L30" s="7">
        <v>2500</v>
      </c>
      <c r="M30" s="22"/>
      <c r="N30" s="8">
        <f t="shared" si="1"/>
        <v>3500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2">
      <c r="A31" s="4" t="s">
        <v>9</v>
      </c>
      <c r="B31" s="9">
        <v>4243</v>
      </c>
      <c r="C31" s="26" t="s">
        <v>86</v>
      </c>
      <c r="D31" s="16"/>
      <c r="E31" s="16"/>
      <c r="F31" s="16"/>
      <c r="G31" s="16"/>
      <c r="H31" s="16"/>
      <c r="I31" s="16"/>
      <c r="J31" s="33"/>
      <c r="K31" s="33"/>
      <c r="L31" s="7" t="s">
        <v>10</v>
      </c>
      <c r="M31" s="22"/>
      <c r="N31" s="8">
        <f t="shared" si="1"/>
        <v>0</v>
      </c>
      <c r="O31" s="3"/>
      <c r="P31" s="32" t="s">
        <v>10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2">
      <c r="A32" s="4" t="s">
        <v>13</v>
      </c>
      <c r="B32" s="9">
        <v>42613</v>
      </c>
      <c r="C32" s="15" t="s">
        <v>28</v>
      </c>
      <c r="D32" s="16"/>
      <c r="E32" s="16"/>
      <c r="F32" s="16"/>
      <c r="G32" s="16"/>
      <c r="H32" s="16"/>
      <c r="I32" s="16"/>
      <c r="J32" s="33" t="s">
        <v>10</v>
      </c>
      <c r="K32" s="33">
        <v>4000</v>
      </c>
      <c r="L32" s="7">
        <v>2300</v>
      </c>
      <c r="M32" s="22"/>
      <c r="N32" s="8">
        <f t="shared" si="1"/>
        <v>6300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2">
      <c r="A33" s="4" t="s">
        <v>14</v>
      </c>
      <c r="B33" s="9"/>
      <c r="C33" s="26" t="s">
        <v>88</v>
      </c>
      <c r="D33" s="16"/>
      <c r="E33" s="16"/>
      <c r="F33" s="16"/>
      <c r="G33" s="16"/>
      <c r="H33" s="16"/>
      <c r="I33" s="16"/>
      <c r="J33" s="33"/>
      <c r="K33" s="33"/>
      <c r="L33" s="7">
        <v>3500</v>
      </c>
      <c r="M33" s="22"/>
      <c r="N33" s="8">
        <f t="shared" si="1"/>
        <v>3500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2">
      <c r="A34" s="4" t="s">
        <v>98</v>
      </c>
      <c r="B34" s="9">
        <v>4261</v>
      </c>
      <c r="C34" s="15" t="s">
        <v>46</v>
      </c>
      <c r="D34" s="16"/>
      <c r="E34" s="16"/>
      <c r="F34" s="16"/>
      <c r="G34" s="16"/>
      <c r="H34" s="16"/>
      <c r="I34" s="16"/>
      <c r="J34" s="33" t="s">
        <v>10</v>
      </c>
      <c r="K34" s="33" t="s">
        <v>10</v>
      </c>
      <c r="L34" s="7">
        <v>0</v>
      </c>
      <c r="M34" s="22"/>
      <c r="N34" s="8">
        <f t="shared" si="1"/>
        <v>0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2">
      <c r="A35" s="4" t="s">
        <v>16</v>
      </c>
      <c r="B35" s="9">
        <v>4263</v>
      </c>
      <c r="C35" s="15" t="s">
        <v>41</v>
      </c>
      <c r="D35" s="16"/>
      <c r="E35" s="16"/>
      <c r="F35" s="16"/>
      <c r="G35" s="16"/>
      <c r="H35" s="16"/>
      <c r="I35" s="16"/>
      <c r="J35" s="33"/>
      <c r="K35" s="33" t="s">
        <v>10</v>
      </c>
      <c r="L35" s="33">
        <v>28000</v>
      </c>
      <c r="M35" s="22"/>
      <c r="N35" s="8">
        <f t="shared" si="1"/>
        <v>28000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2">
      <c r="A36" s="4" t="s">
        <v>17</v>
      </c>
      <c r="B36" s="9">
        <v>4264</v>
      </c>
      <c r="C36" s="15" t="s">
        <v>29</v>
      </c>
      <c r="D36" s="16"/>
      <c r="E36" s="16"/>
      <c r="F36" s="16"/>
      <c r="G36" s="16"/>
      <c r="H36" s="16"/>
      <c r="I36" s="16"/>
      <c r="J36" s="33"/>
      <c r="K36" s="33">
        <v>300</v>
      </c>
      <c r="L36" s="7">
        <v>3000</v>
      </c>
      <c r="M36" s="22"/>
      <c r="N36" s="8">
        <f t="shared" si="1"/>
        <v>3300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2">
      <c r="A37" s="4" t="s">
        <v>99</v>
      </c>
      <c r="B37" s="9">
        <v>4251</v>
      </c>
      <c r="C37" s="15" t="s">
        <v>30</v>
      </c>
      <c r="D37" s="16"/>
      <c r="E37" s="16"/>
      <c r="F37" s="16"/>
      <c r="G37" s="16"/>
      <c r="H37" s="16"/>
      <c r="I37" s="16"/>
      <c r="J37" s="33"/>
      <c r="K37" s="33">
        <v>3800</v>
      </c>
      <c r="L37" s="33">
        <v>2000</v>
      </c>
      <c r="M37" s="22"/>
      <c r="N37" s="8">
        <f t="shared" si="1"/>
        <v>5800</v>
      </c>
      <c r="O37" s="3" t="s">
        <v>10</v>
      </c>
      <c r="P37" s="32" t="s">
        <v>10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2">
      <c r="A38" s="4" t="s">
        <v>100</v>
      </c>
      <c r="B38" s="9">
        <v>4253</v>
      </c>
      <c r="C38" s="15" t="s">
        <v>31</v>
      </c>
      <c r="D38" s="16"/>
      <c r="E38" s="16"/>
      <c r="F38" s="16"/>
      <c r="G38" s="16"/>
      <c r="H38" s="16"/>
      <c r="I38" s="16"/>
      <c r="J38" s="33"/>
      <c r="K38" s="33" t="s">
        <v>10</v>
      </c>
      <c r="L38" s="7">
        <v>3000</v>
      </c>
      <c r="M38" s="22"/>
      <c r="N38" s="8">
        <f t="shared" si="1"/>
        <v>3000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2">
      <c r="A39" s="4" t="s">
        <v>101</v>
      </c>
      <c r="B39" s="9">
        <v>4254</v>
      </c>
      <c r="C39" s="15" t="s">
        <v>32</v>
      </c>
      <c r="D39" s="16"/>
      <c r="E39" s="16"/>
      <c r="F39" s="16"/>
      <c r="G39" s="16"/>
      <c r="H39" s="16"/>
      <c r="I39" s="16"/>
      <c r="J39" s="33"/>
      <c r="K39" s="33">
        <v>3300</v>
      </c>
      <c r="L39" s="7">
        <v>1000</v>
      </c>
      <c r="M39" s="22"/>
      <c r="N39" s="8">
        <f t="shared" si="1"/>
        <v>4300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2">
      <c r="A40" s="4" t="s">
        <v>18</v>
      </c>
      <c r="B40" s="9">
        <v>4255</v>
      </c>
      <c r="C40" s="15" t="s">
        <v>74</v>
      </c>
      <c r="D40" s="16"/>
      <c r="E40" s="16"/>
      <c r="F40" s="16"/>
      <c r="G40" s="16"/>
      <c r="H40" s="16"/>
      <c r="I40" s="16"/>
      <c r="J40" s="33"/>
      <c r="K40" s="33"/>
      <c r="L40" s="7">
        <v>12300</v>
      </c>
      <c r="M40" s="22"/>
      <c r="N40" s="8">
        <f t="shared" si="1"/>
        <v>12300</v>
      </c>
      <c r="O40" s="3" t="s">
        <v>10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2">
      <c r="A41" s="4" t="s">
        <v>19</v>
      </c>
      <c r="B41" s="9">
        <v>4256</v>
      </c>
      <c r="C41" s="15" t="s">
        <v>40</v>
      </c>
      <c r="D41" s="16"/>
      <c r="E41" s="16"/>
      <c r="F41" s="16"/>
      <c r="G41" s="16" t="s">
        <v>10</v>
      </c>
      <c r="H41" s="16"/>
      <c r="I41" s="16"/>
      <c r="J41" s="33"/>
      <c r="K41" s="33">
        <v>1500</v>
      </c>
      <c r="L41" s="7">
        <v>0</v>
      </c>
      <c r="M41" s="22"/>
      <c r="N41" s="8">
        <f t="shared" si="1"/>
        <v>1500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2">
      <c r="A42" s="4" t="s">
        <v>48</v>
      </c>
      <c r="B42" s="9">
        <v>42412</v>
      </c>
      <c r="C42" s="15" t="s">
        <v>71</v>
      </c>
      <c r="D42" s="16"/>
      <c r="E42" s="16"/>
      <c r="F42" s="16"/>
      <c r="G42" s="16"/>
      <c r="H42" s="16"/>
      <c r="I42" s="16"/>
      <c r="J42" s="33">
        <v>101000</v>
      </c>
      <c r="K42" s="33">
        <v>0</v>
      </c>
      <c r="L42" s="33">
        <v>22350</v>
      </c>
      <c r="M42" s="22"/>
      <c r="N42" s="8">
        <f t="shared" si="1"/>
        <v>123350</v>
      </c>
      <c r="O42" s="3" t="s">
        <v>10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2">
      <c r="A43" s="4" t="s">
        <v>102</v>
      </c>
      <c r="B43" s="9">
        <v>4257</v>
      </c>
      <c r="C43" s="15" t="s">
        <v>33</v>
      </c>
      <c r="D43" s="16"/>
      <c r="E43" s="16"/>
      <c r="F43" s="16"/>
      <c r="G43" s="16"/>
      <c r="H43" s="16"/>
      <c r="I43" s="16"/>
      <c r="J43" s="33"/>
      <c r="K43" s="33">
        <v>8250</v>
      </c>
      <c r="L43" s="7">
        <v>1200</v>
      </c>
      <c r="M43" s="22"/>
      <c r="N43" s="8">
        <f t="shared" si="1"/>
        <v>9450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2">
      <c r="A44" s="4" t="s">
        <v>49</v>
      </c>
      <c r="B44" s="9">
        <v>42571</v>
      </c>
      <c r="C44" s="15" t="s">
        <v>94</v>
      </c>
      <c r="D44" s="16"/>
      <c r="E44" s="16"/>
      <c r="F44" s="16"/>
      <c r="G44" s="16"/>
      <c r="H44" s="16"/>
      <c r="I44" s="16"/>
      <c r="J44" s="33"/>
      <c r="K44" s="33">
        <v>24000</v>
      </c>
      <c r="L44" s="7">
        <v>24750</v>
      </c>
      <c r="M44" s="22"/>
      <c r="N44" s="8">
        <f t="shared" si="1"/>
        <v>48750</v>
      </c>
      <c r="O44" s="3" t="s">
        <v>10</v>
      </c>
      <c r="P44" s="3" t="s">
        <v>10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2">
      <c r="A45" s="4" t="s">
        <v>50</v>
      </c>
      <c r="B45" s="9">
        <v>4259</v>
      </c>
      <c r="C45" s="15" t="s">
        <v>34</v>
      </c>
      <c r="D45" s="16"/>
      <c r="E45" s="16"/>
      <c r="F45" s="16"/>
      <c r="G45" s="16"/>
      <c r="H45" s="16"/>
      <c r="I45" s="16"/>
      <c r="J45" s="33"/>
      <c r="K45" s="33">
        <v>27000</v>
      </c>
      <c r="L45" s="7">
        <v>8500</v>
      </c>
      <c r="M45" s="22"/>
      <c r="N45" s="8">
        <f t="shared" si="1"/>
        <v>35500</v>
      </c>
      <c r="O45" s="3"/>
      <c r="P45" s="32" t="s">
        <v>10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2">
      <c r="A46" s="4" t="s">
        <v>51</v>
      </c>
      <c r="B46" s="9">
        <v>42591</v>
      </c>
      <c r="C46" s="26" t="s">
        <v>87</v>
      </c>
      <c r="D46" s="16"/>
      <c r="E46" s="16"/>
      <c r="F46" s="16"/>
      <c r="G46" s="16"/>
      <c r="H46" s="16"/>
      <c r="I46" s="16"/>
      <c r="J46" s="33"/>
      <c r="K46" s="33"/>
      <c r="L46" s="7">
        <v>3500</v>
      </c>
      <c r="M46" s="22"/>
      <c r="N46" s="8">
        <f t="shared" si="1"/>
        <v>3500</v>
      </c>
      <c r="O46" s="3"/>
      <c r="P46" s="32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2">
      <c r="A47" s="4" t="s">
        <v>52</v>
      </c>
      <c r="B47" s="9">
        <v>4252</v>
      </c>
      <c r="C47" s="15" t="s">
        <v>82</v>
      </c>
      <c r="D47" s="16"/>
      <c r="E47" s="16"/>
      <c r="F47" s="16"/>
      <c r="G47" s="16"/>
      <c r="H47" s="16"/>
      <c r="I47" s="16"/>
      <c r="J47" s="33"/>
      <c r="K47" s="33"/>
      <c r="L47" s="7">
        <v>0</v>
      </c>
      <c r="M47" s="22"/>
      <c r="N47" s="8">
        <f t="shared" si="1"/>
        <v>0</v>
      </c>
      <c r="O47" s="3"/>
      <c r="P47" s="32" t="s">
        <v>10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2">
      <c r="A48" s="4" t="s">
        <v>53</v>
      </c>
      <c r="B48" s="9">
        <v>4291</v>
      </c>
      <c r="C48" s="15" t="s">
        <v>35</v>
      </c>
      <c r="D48" s="16"/>
      <c r="E48" s="16"/>
      <c r="F48" s="16"/>
      <c r="G48" s="16"/>
      <c r="H48" s="16"/>
      <c r="I48" s="16"/>
      <c r="J48" s="33" t="s">
        <v>10</v>
      </c>
      <c r="K48" s="33" t="s">
        <v>10</v>
      </c>
      <c r="L48" s="7">
        <v>250</v>
      </c>
      <c r="M48" s="22"/>
      <c r="N48" s="8">
        <f t="shared" si="1"/>
        <v>250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2">
      <c r="A49" s="4" t="s">
        <v>54</v>
      </c>
      <c r="B49" s="9">
        <v>4292</v>
      </c>
      <c r="C49" s="15" t="s">
        <v>36</v>
      </c>
      <c r="D49" s="16"/>
      <c r="E49" s="16"/>
      <c r="F49" s="16"/>
      <c r="G49" s="16"/>
      <c r="H49" s="16"/>
      <c r="I49" s="16"/>
      <c r="J49" s="33"/>
      <c r="K49" s="33">
        <v>3000</v>
      </c>
      <c r="L49" s="33">
        <v>2000</v>
      </c>
      <c r="M49" s="22"/>
      <c r="N49" s="8">
        <f t="shared" si="1"/>
        <v>5000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2">
      <c r="A50" s="4" t="s">
        <v>55</v>
      </c>
      <c r="B50" s="9">
        <v>4293</v>
      </c>
      <c r="C50" s="15" t="s">
        <v>37</v>
      </c>
      <c r="D50" s="16"/>
      <c r="E50" s="16"/>
      <c r="F50" s="16"/>
      <c r="G50" s="16"/>
      <c r="H50" s="16"/>
      <c r="I50" s="16"/>
      <c r="J50" s="33"/>
      <c r="K50" s="33">
        <v>5700</v>
      </c>
      <c r="L50" s="33">
        <v>500</v>
      </c>
      <c r="M50" s="22"/>
      <c r="N50" s="8">
        <f t="shared" si="1"/>
        <v>6200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2">
      <c r="A51" s="4" t="s">
        <v>56</v>
      </c>
      <c r="B51" s="9">
        <v>4295</v>
      </c>
      <c r="C51" s="26" t="s">
        <v>38</v>
      </c>
      <c r="D51" s="16"/>
      <c r="E51" s="16"/>
      <c r="F51" s="16"/>
      <c r="G51" s="16"/>
      <c r="H51" s="16"/>
      <c r="I51" s="16"/>
      <c r="J51" s="33"/>
      <c r="K51" s="33"/>
      <c r="L51" s="33">
        <v>0</v>
      </c>
      <c r="M51" s="22"/>
      <c r="N51" s="8">
        <f t="shared" si="1"/>
        <v>0</v>
      </c>
      <c r="O51" s="3"/>
      <c r="P51" s="32" t="s">
        <v>10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2">
      <c r="A52" s="4" t="s">
        <v>103</v>
      </c>
      <c r="B52" s="9">
        <v>46241</v>
      </c>
      <c r="C52" s="15" t="s">
        <v>75</v>
      </c>
      <c r="D52" s="16"/>
      <c r="E52" s="16"/>
      <c r="F52" s="16"/>
      <c r="G52" s="16"/>
      <c r="H52" s="16"/>
      <c r="I52" s="16"/>
      <c r="J52" s="33"/>
      <c r="K52" s="33"/>
      <c r="L52" s="7">
        <v>0</v>
      </c>
      <c r="M52" s="22"/>
      <c r="N52" s="8">
        <f aca="true" t="shared" si="2" ref="N52:N57">SUM(J52:L52)</f>
        <v>0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2">
      <c r="A53" s="4" t="s">
        <v>57</v>
      </c>
      <c r="B53" s="9"/>
      <c r="C53" s="15" t="s">
        <v>79</v>
      </c>
      <c r="D53" s="16"/>
      <c r="E53" s="16"/>
      <c r="F53" s="16"/>
      <c r="G53" s="16"/>
      <c r="H53" s="16"/>
      <c r="I53" s="16"/>
      <c r="J53" s="33"/>
      <c r="K53" s="33"/>
      <c r="L53" s="7">
        <v>1000</v>
      </c>
      <c r="M53" s="22"/>
      <c r="N53" s="8">
        <f t="shared" si="2"/>
        <v>1000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2">
      <c r="A54" s="4" t="s">
        <v>104</v>
      </c>
      <c r="B54" s="9">
        <v>4624</v>
      </c>
      <c r="C54" s="15" t="s">
        <v>38</v>
      </c>
      <c r="D54" s="16"/>
      <c r="E54" s="16"/>
      <c r="F54" s="16"/>
      <c r="G54" s="16"/>
      <c r="H54" s="16"/>
      <c r="I54" s="16"/>
      <c r="J54" s="33"/>
      <c r="K54" s="33">
        <v>1750</v>
      </c>
      <c r="L54" s="7">
        <v>2800</v>
      </c>
      <c r="M54" s="22"/>
      <c r="N54" s="8">
        <f t="shared" si="2"/>
        <v>4550</v>
      </c>
      <c r="O54" s="3" t="s">
        <v>10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2">
      <c r="A55" s="4" t="s">
        <v>58</v>
      </c>
      <c r="B55" s="9">
        <v>4431</v>
      </c>
      <c r="C55" s="15" t="s">
        <v>70</v>
      </c>
      <c r="D55" s="16"/>
      <c r="E55" s="16"/>
      <c r="F55" s="16"/>
      <c r="G55" s="16"/>
      <c r="H55" s="16"/>
      <c r="I55" s="16"/>
      <c r="J55" s="33"/>
      <c r="K55" s="33">
        <v>1800</v>
      </c>
      <c r="L55" s="33">
        <v>700</v>
      </c>
      <c r="M55" s="22"/>
      <c r="N55" s="8">
        <f t="shared" si="2"/>
        <v>2500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2">
      <c r="A56" s="4" t="s">
        <v>59</v>
      </c>
      <c r="B56" s="9">
        <v>4433</v>
      </c>
      <c r="C56" s="15" t="s">
        <v>39</v>
      </c>
      <c r="D56" s="16"/>
      <c r="E56" s="16"/>
      <c r="F56" s="16"/>
      <c r="G56" s="16"/>
      <c r="H56" s="16"/>
      <c r="I56" s="16"/>
      <c r="J56" s="33"/>
      <c r="K56" s="33" t="s">
        <v>10</v>
      </c>
      <c r="L56" s="7">
        <v>0</v>
      </c>
      <c r="M56" s="22"/>
      <c r="N56" s="8">
        <f t="shared" si="2"/>
        <v>0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2">
      <c r="A57" s="4" t="s">
        <v>60</v>
      </c>
      <c r="B57" s="9">
        <v>4624</v>
      </c>
      <c r="C57" s="15" t="s">
        <v>38</v>
      </c>
      <c r="D57" s="16"/>
      <c r="E57" s="16"/>
      <c r="F57" s="16"/>
      <c r="G57" s="16"/>
      <c r="H57" s="16"/>
      <c r="I57" s="16"/>
      <c r="J57" s="33" t="s">
        <v>10</v>
      </c>
      <c r="K57" s="33"/>
      <c r="L57" s="7">
        <v>8710</v>
      </c>
      <c r="M57" s="22" t="s">
        <v>10</v>
      </c>
      <c r="N57" s="8">
        <f t="shared" si="2"/>
        <v>8710</v>
      </c>
      <c r="O57" s="3" t="s">
        <v>10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2">
      <c r="A58" s="4" t="s">
        <v>61</v>
      </c>
      <c r="B58" s="9"/>
      <c r="C58" s="15" t="s">
        <v>81</v>
      </c>
      <c r="D58" s="16"/>
      <c r="E58" s="16"/>
      <c r="F58" s="16"/>
      <c r="G58" s="16"/>
      <c r="H58" s="16"/>
      <c r="I58" s="16"/>
      <c r="J58" s="33"/>
      <c r="K58" s="33"/>
      <c r="L58" s="7">
        <v>8000</v>
      </c>
      <c r="M58" s="22"/>
      <c r="N58" s="8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2">
      <c r="A59" s="4" t="s">
        <v>105</v>
      </c>
      <c r="B59" s="9" t="s">
        <v>10</v>
      </c>
      <c r="C59" s="15" t="s">
        <v>77</v>
      </c>
      <c r="D59" s="16"/>
      <c r="E59" s="16"/>
      <c r="F59" s="16"/>
      <c r="G59" s="16"/>
      <c r="H59" s="16"/>
      <c r="I59" s="16"/>
      <c r="J59" s="7"/>
      <c r="K59" s="7" t="s">
        <v>10</v>
      </c>
      <c r="L59" s="7">
        <v>0</v>
      </c>
      <c r="M59" s="22"/>
      <c r="N59" s="8">
        <f>SUM(J59:L59)</f>
        <v>0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2">
      <c r="A60" s="4" t="s">
        <v>106</v>
      </c>
      <c r="B60" s="9" t="s">
        <v>10</v>
      </c>
      <c r="C60" s="15" t="s">
        <v>45</v>
      </c>
      <c r="D60" s="16"/>
      <c r="E60" s="16"/>
      <c r="F60" s="16"/>
      <c r="G60" s="16"/>
      <c r="H60" s="16"/>
      <c r="I60" s="16"/>
      <c r="J60" s="7"/>
      <c r="K60" s="7" t="s">
        <v>10</v>
      </c>
      <c r="L60" s="7">
        <v>0</v>
      </c>
      <c r="M60" s="22"/>
      <c r="N60" s="8">
        <f>SUM(J60:L60)</f>
        <v>0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2">
      <c r="A61" s="4" t="s">
        <v>107</v>
      </c>
      <c r="B61" s="9" t="s">
        <v>10</v>
      </c>
      <c r="C61" s="15" t="s">
        <v>72</v>
      </c>
      <c r="D61" s="16"/>
      <c r="E61" s="16"/>
      <c r="F61" s="16"/>
      <c r="G61" s="16"/>
      <c r="H61" s="16"/>
      <c r="I61" s="16"/>
      <c r="J61" s="7"/>
      <c r="K61" s="7" t="s">
        <v>10</v>
      </c>
      <c r="L61" s="7">
        <v>0</v>
      </c>
      <c r="M61" s="22"/>
      <c r="N61" s="8">
        <f>SUM(J61:L61)</f>
        <v>0</v>
      </c>
      <c r="O61" s="3">
        <v>28000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2">
      <c r="A62" s="4" t="s">
        <v>108</v>
      </c>
      <c r="B62" s="9" t="s">
        <v>10</v>
      </c>
      <c r="C62" s="15" t="s">
        <v>73</v>
      </c>
      <c r="D62" s="16"/>
      <c r="E62" s="16"/>
      <c r="F62" s="16"/>
      <c r="G62" s="16"/>
      <c r="H62" s="16"/>
      <c r="I62" s="16"/>
      <c r="J62" s="7"/>
      <c r="K62" s="7" t="s">
        <v>10</v>
      </c>
      <c r="L62" s="7">
        <v>3000</v>
      </c>
      <c r="M62" s="22"/>
      <c r="N62" s="8">
        <f>SUM(J62:L62)</f>
        <v>3000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2">
      <c r="A63" s="4" t="s">
        <v>109</v>
      </c>
      <c r="B63" s="4"/>
      <c r="C63" s="26" t="s">
        <v>10</v>
      </c>
      <c r="D63" s="16"/>
      <c r="E63" s="16"/>
      <c r="F63" s="16"/>
      <c r="G63" s="16"/>
      <c r="H63" s="16"/>
      <c r="I63" s="16"/>
      <c r="J63" s="7"/>
      <c r="K63" s="7">
        <v>0</v>
      </c>
      <c r="L63" s="7"/>
      <c r="M63" s="22"/>
      <c r="N63" s="7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2">
      <c r="A64" s="15"/>
      <c r="B64" s="16"/>
      <c r="C64" s="18" t="s">
        <v>47</v>
      </c>
      <c r="D64" s="18"/>
      <c r="E64" s="18"/>
      <c r="F64" s="18"/>
      <c r="G64" s="18"/>
      <c r="H64" s="18"/>
      <c r="I64" s="18"/>
      <c r="J64" s="8">
        <f>SUM(J21:J63)</f>
        <v>1967000</v>
      </c>
      <c r="K64" s="8">
        <f>SUM(K22:K63)</f>
        <v>110400</v>
      </c>
      <c r="L64" s="8">
        <f>SUM(L22:L63)</f>
        <v>217060</v>
      </c>
      <c r="M64" s="23"/>
      <c r="N64" s="8">
        <f>SUM(J64:L64)</f>
        <v>2294460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2">
      <c r="A65" s="11"/>
      <c r="B65" s="12"/>
      <c r="C65" s="12"/>
      <c r="D65" s="12"/>
      <c r="E65" s="12"/>
      <c r="F65" s="12"/>
      <c r="G65" s="12"/>
      <c r="H65" s="12"/>
      <c r="I65" s="12"/>
      <c r="J65" s="7"/>
      <c r="K65" s="7"/>
      <c r="L65" s="7"/>
      <c r="M65" s="22"/>
      <c r="N65" s="7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2">
      <c r="A66" s="13"/>
      <c r="B66" s="14"/>
      <c r="C66" s="14"/>
      <c r="D66" s="14"/>
      <c r="E66" s="14"/>
      <c r="F66" s="14"/>
      <c r="G66" s="14"/>
      <c r="H66" s="14"/>
      <c r="I66" s="14"/>
      <c r="J66" s="7"/>
      <c r="K66" s="7"/>
      <c r="L66" s="7"/>
      <c r="M66" s="25"/>
      <c r="N66" s="7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0:28" ht="12"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2:28" ht="12">
      <c r="B68" s="31" t="s">
        <v>97</v>
      </c>
      <c r="J68" s="3" t="s">
        <v>78</v>
      </c>
      <c r="K68" s="3"/>
      <c r="L68" s="35">
        <f>L18-L64</f>
        <v>650000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0:28" ht="12">
      <c r="J69" s="3"/>
      <c r="K69" s="3"/>
      <c r="L69" s="3" t="s">
        <v>10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3:28" ht="12">
      <c r="C70" s="2" t="s">
        <v>10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2:28" ht="12">
      <c r="B71" s="2" t="s">
        <v>89</v>
      </c>
      <c r="J71" s="3"/>
      <c r="K71" s="3" t="s">
        <v>91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2:28" ht="12">
      <c r="B72" s="2" t="s">
        <v>90</v>
      </c>
      <c r="J72" s="3"/>
      <c r="K72" s="3" t="s">
        <v>92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0:28" ht="12"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0:28" ht="12"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0:28" ht="12"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</sheetData>
  <sheetProtection/>
  <mergeCells count="3">
    <mergeCell ref="C8:I8"/>
    <mergeCell ref="C16:F16"/>
    <mergeCell ref="A5:E5"/>
  </mergeCells>
  <printOptions/>
  <pageMargins left="0.7480314960629921" right="0.7480314960629921" top="0.3937007874015748" bottom="0.3937007874015748" header="0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 VOŠTARNICA - ZADAR</dc:creator>
  <cp:keywords/>
  <dc:description/>
  <cp:lastModifiedBy>Igor Cecić</cp:lastModifiedBy>
  <cp:lastPrinted>2019-10-02T12:33:07Z</cp:lastPrinted>
  <dcterms:created xsi:type="dcterms:W3CDTF">2006-03-23T07:13:00Z</dcterms:created>
  <dcterms:modified xsi:type="dcterms:W3CDTF">2019-12-20T10:03:17Z</dcterms:modified>
  <cp:category/>
  <cp:version/>
  <cp:contentType/>
  <cp:contentStatus/>
</cp:coreProperties>
</file>